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новое меню\19.10-23.10  (2 неделя)\"/>
    </mc:Choice>
  </mc:AlternateContent>
  <xr:revisionPtr revIDLastSave="0" documentId="13_ncr:1_{526A4037-DF74-4293-828B-328DDE712A62}" xr6:coauthVersionLast="45" xr6:coauthVersionMax="45" xr10:uidLastSave="{00000000-0000-0000-0000-000000000000}"/>
  <bookViews>
    <workbookView xWindow="-110" yWindow="-110" windowWidth="19420" windowHeight="10460" xr2:uid="{2F97ED6B-A6F1-462E-8A9A-FEC2A31DCB9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F24" i="1" s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</calcChain>
</file>

<file path=xl/sharedStrings.xml><?xml version="1.0" encoding="utf-8"?>
<sst xmlns="http://schemas.openxmlformats.org/spreadsheetml/2006/main" count="58" uniqueCount="55">
  <si>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</si>
  <si>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</si>
  <si>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</si>
  <si>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</si>
  <si>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</si>
  <si>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</si>
  <si>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</si>
  <si>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</si>
  <si>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</si>
  <si>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</si>
  <si>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</si>
  <si>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</si>
  <si>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</si>
  <si>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</si>
  <si>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</si>
  <si>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</si>
  <si>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</si>
  <si>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</si>
  <si>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</si>
  <si>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</si>
  <si>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</si>
  <si>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</si>
  <si>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</si>
  <si>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</si>
  <si>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фрукты</t>
  </si>
  <si>
    <t>Яблоко</t>
  </si>
  <si>
    <t>338/2015</t>
  </si>
  <si>
    <t>гор.блюдо</t>
  </si>
  <si>
    <t>гор.напиток</t>
  </si>
  <si>
    <t>Батон витаминизированный</t>
  </si>
  <si>
    <t>покупное/</t>
  </si>
  <si>
    <t>итого</t>
  </si>
  <si>
    <t>Обед</t>
  </si>
  <si>
    <t>71/2015</t>
  </si>
  <si>
    <t>1 блюдо</t>
  </si>
  <si>
    <t>2 блюдо</t>
  </si>
  <si>
    <t>гарнир</t>
  </si>
  <si>
    <t>напиток</t>
  </si>
  <si>
    <t xml:space="preserve">Батон </t>
  </si>
  <si>
    <t>хлеб черн.</t>
  </si>
  <si>
    <t xml:space="preserve">Хлеб ржаной </t>
  </si>
  <si>
    <t>Итого за день:</t>
  </si>
  <si>
    <t>Рассольник ленинградский со сметаной 200/5</t>
  </si>
  <si>
    <t>129/1996</t>
  </si>
  <si>
    <t>257/1996</t>
  </si>
  <si>
    <t>Чай с молоком 150/50/15</t>
  </si>
  <si>
    <t>630/1996</t>
  </si>
  <si>
    <t>Компот из кураги</t>
  </si>
  <si>
    <t>702/1997</t>
  </si>
  <si>
    <t xml:space="preserve">Каша гречневая рассыпчатая </t>
  </si>
  <si>
    <t>257,табл.4/271</t>
  </si>
  <si>
    <t>Каша молочная манная  с маслом сливочным 200/10</t>
  </si>
  <si>
    <t>Овощи натуральные свежие (помидор) 60 (СОШ_2018)</t>
  </si>
  <si>
    <t>Котлета особая из кур с соусом сметанно-томатным 60/30 (кура)</t>
  </si>
  <si>
    <t>520/1997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</si>
</sst>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6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0"/>
      <color rgb="FF0070C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2" fillId="0" borderId="0"/>
  </cellStyleXfs>
  <cellXfs count="7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10" fillId="0" borderId="1" xfId="1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2" fontId="13" fillId="3" borderId="10" xfId="3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2" fontId="10" fillId="0" borderId="10" xfId="1" applyNumberFormat="1" applyFont="1" applyBorder="1" applyAlignment="1">
      <alignment horizontal="center" vertical="center"/>
    </xf>
    <xf numFmtId="1" fontId="10" fillId="0" borderId="10" xfId="1" applyNumberFormat="1" applyFont="1" applyBorder="1" applyAlignment="1">
      <alignment horizontal="center" vertical="center"/>
    </xf>
    <xf numFmtId="0" fontId="0" fillId="0" borderId="1" xfId="0" applyBorder="1"/>
    <xf numFmtId="2" fontId="14" fillId="0" borderId="1" xfId="1" applyNumberFormat="1" applyFont="1" applyBorder="1" applyAlignment="1">
      <alignment horizontal="center" vertical="center"/>
    </xf>
    <xf numFmtId="1" fontId="14" fillId="0" borderId="1" xfId="1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2" xfId="0" applyBorder="1"/>
    <xf numFmtId="0" fontId="1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8" xfId="0" applyBorder="1"/>
    <xf numFmtId="0" fontId="10" fillId="0" borderId="10" xfId="1" applyFont="1" applyBorder="1" applyAlignment="1">
      <alignment horizontal="center" vertical="center"/>
    </xf>
    <xf numFmtId="1" fontId="10" fillId="0" borderId="1" xfId="1" applyNumberFormat="1" applyFont="1" applyBorder="1" applyAlignment="1">
      <alignment horizontal="center" vertic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0" xfId="0" applyFont="1" applyFill="1" applyBorder="1" applyAlignment="1">
      <alignment vertical="top" wrapText="1"/>
    </xf>
    <xf numFmtId="0" fontId="3" fillId="4" borderId="20" xfId="0" applyFont="1" applyFill="1" applyBorder="1" applyAlignment="1">
      <alignment horizontal="center" vertical="top" wrapText="1"/>
    </xf>
    <xf numFmtId="2" fontId="10" fillId="0" borderId="10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top" wrapText="1"/>
    </xf>
    <xf numFmtId="0" fontId="13" fillId="3" borderId="1" xfId="1" applyFont="1" applyFill="1" applyBorder="1" applyAlignment="1">
      <alignment vertical="center"/>
    </xf>
    <xf numFmtId="0" fontId="13" fillId="3" borderId="10" xfId="1" applyFont="1" applyFill="1" applyBorder="1" applyAlignment="1">
      <alignment vertical="center"/>
    </xf>
    <xf numFmtId="0" fontId="13" fillId="3" borderId="1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center" vertical="center"/>
    </xf>
    <xf numFmtId="2" fontId="14" fillId="0" borderId="10" xfId="1" applyNumberFormat="1" applyFont="1" applyBorder="1" applyAlignment="1">
      <alignment horizontal="center" vertical="center"/>
    </xf>
    <xf numFmtId="1" fontId="14" fillId="0" borderId="10" xfId="1" applyNumberFormat="1" applyFont="1" applyBorder="1" applyAlignment="1">
      <alignment horizontal="center" vertical="center"/>
    </xf>
    <xf numFmtId="1" fontId="13" fillId="3" borderId="1" xfId="1" applyNumberFormat="1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vertical="center"/>
    </xf>
    <xf numFmtId="0" fontId="17" fillId="3" borderId="1" xfId="1" applyFont="1" applyFill="1" applyBorder="1" applyAlignment="1">
      <alignment horizontal="left" vertical="center"/>
    </xf>
    <xf numFmtId="1" fontId="13" fillId="3" borderId="10" xfId="1" applyNumberFormat="1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horizontal="left" vertical="top"/>
    </xf>
    <xf numFmtId="0" fontId="13" fillId="3" borderId="10" xfId="1" applyFont="1" applyFill="1" applyBorder="1" applyAlignment="1">
      <alignment horizontal="center" vertical="top"/>
    </xf>
    <xf numFmtId="1" fontId="13" fillId="3" borderId="10" xfId="1" applyNumberFormat="1" applyFont="1" applyFill="1" applyBorder="1" applyAlignment="1">
      <alignment horizontal="center" vertical="top"/>
    </xf>
    <xf numFmtId="0" fontId="13" fillId="0" borderId="1" xfId="1" applyFont="1" applyBorder="1" applyAlignment="1">
      <alignment horizontal="center" vertical="center"/>
    </xf>
    <xf numFmtId="1" fontId="14" fillId="3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16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2C0E5AC7-875E-4CF9-8AA9-15AA41A9D245}"/>
    <cellStyle name="Обычный 3" xfId="3" xr:uid="{110F125D-156C-42DA-91F4-B1E98D075958}"/>
    <cellStyle name="Обычный_завтраки, обеды" xfId="2" xr:uid="{DEA4B83F-400C-4941-B9CC-0BAF66C38CF6}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6E5A6-2A0D-4C6D-B41D-61E98C12CD14}">
  <dimension ref="A1:L24"/>
  <sheetViews>
    <sheetView tabSelected="1" topLeftCell="A7" workbookViewId="0">
      <selection activeCell="I3" sqref="I3"/>
    </sheetView>
  </sheetViews>
  <sheetFormatPr defaultRowHeight="14.5" x14ac:dyDescent="0.35"/>
  <sheetData>
    <row r="1" spans="1:12" x14ac:dyDescent="0.35">
      <c r="A1" s="1" t="s">
        <v>0</v>
      </c>
      <c r="B1" s="2"/>
      <c r="C1" s="70">
        <v>80</v>
      </c>
      <c r="D1" s="71"/>
      <c r="E1" s="71"/>
      <c r="F1" s="3" t="s">
        <v>1</v>
      </c>
      <c r="G1" s="2" t="s">
        <v>2</v>
      </c>
      <c r="H1" s="72"/>
      <c r="I1" s="72"/>
      <c r="J1" s="72"/>
      <c r="K1" s="72"/>
      <c r="L1" s="2"/>
    </row>
    <row r="2" spans="1:12" ht="18" x14ac:dyDescent="0.35">
      <c r="A2" s="4" t="s">
        <v>3</v>
      </c>
      <c r="B2" s="2"/>
      <c r="C2" s="2"/>
      <c r="D2" s="1"/>
      <c r="E2" s="2"/>
      <c r="F2" s="2"/>
      <c r="G2" s="2" t="s">
        <v>4</v>
      </c>
      <c r="H2" s="72"/>
      <c r="I2" s="72"/>
      <c r="J2" s="72"/>
      <c r="K2" s="72"/>
      <c r="L2" s="2"/>
    </row>
    <row r="3" spans="1:12" x14ac:dyDescent="0.35">
      <c r="A3" s="5" t="s">
        <v>5</v>
      </c>
      <c r="B3" s="2"/>
      <c r="C3" s="2"/>
      <c r="D3" s="6"/>
      <c r="E3" s="7" t="s">
        <v>6</v>
      </c>
      <c r="F3" s="2"/>
      <c r="G3" s="2" t="s">
        <v>7</v>
      </c>
      <c r="H3" s="8">
        <v>22</v>
      </c>
      <c r="I3" s="8">
        <v>10</v>
      </c>
      <c r="J3" s="9">
        <v>2026</v>
      </c>
      <c r="K3" s="1"/>
      <c r="L3" s="2"/>
    </row>
    <row r="4" spans="1:12" ht="15" thickBot="1" x14ac:dyDescent="0.4">
      <c r="A4" s="2"/>
      <c r="B4" s="2"/>
      <c r="C4" s="2"/>
      <c r="D4" s="5"/>
      <c r="E4" s="2"/>
      <c r="F4" s="2"/>
      <c r="G4" s="2"/>
      <c r="H4" s="10" t="s">
        <v>8</v>
      </c>
      <c r="I4" s="10" t="s">
        <v>9</v>
      </c>
      <c r="J4" s="10" t="s">
        <v>10</v>
      </c>
      <c r="K4" s="2"/>
      <c r="L4" s="2"/>
    </row>
    <row r="5" spans="1:12" ht="32" thickBot="1" x14ac:dyDescent="0.4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x14ac:dyDescent="0.35">
      <c r="A6" s="15">
        <v>2</v>
      </c>
      <c r="B6" s="16">
        <v>4</v>
      </c>
      <c r="C6" s="17" t="s">
        <v>23</v>
      </c>
      <c r="D6" s="18" t="s">
        <v>24</v>
      </c>
      <c r="E6" s="57" t="s">
        <v>25</v>
      </c>
      <c r="F6" s="61">
        <v>100</v>
      </c>
      <c r="G6" s="28">
        <v>0.4</v>
      </c>
      <c r="H6" s="28">
        <v>0.4</v>
      </c>
      <c r="I6" s="28">
        <v>9.8000000000000007</v>
      </c>
      <c r="J6" s="69">
        <v>47</v>
      </c>
      <c r="K6" s="30" t="s">
        <v>26</v>
      </c>
      <c r="L6" s="21">
        <v>30</v>
      </c>
    </row>
    <row r="7" spans="1:12" x14ac:dyDescent="0.35">
      <c r="A7" s="22"/>
      <c r="B7" s="23"/>
      <c r="C7" s="24"/>
      <c r="D7" s="27" t="s">
        <v>27</v>
      </c>
      <c r="E7" s="63" t="s">
        <v>51</v>
      </c>
      <c r="F7" s="68">
        <v>210</v>
      </c>
      <c r="G7" s="28">
        <v>6.14</v>
      </c>
      <c r="H7" s="28">
        <v>11.76</v>
      </c>
      <c r="I7" s="28">
        <v>31.76</v>
      </c>
      <c r="J7" s="69">
        <v>262</v>
      </c>
      <c r="K7" s="30" t="s">
        <v>44</v>
      </c>
      <c r="L7" s="21">
        <v>48.8</v>
      </c>
    </row>
    <row r="8" spans="1:12" x14ac:dyDescent="0.35">
      <c r="A8" s="22"/>
      <c r="B8" s="23"/>
      <c r="C8" s="24"/>
      <c r="D8" s="27" t="s">
        <v>28</v>
      </c>
      <c r="E8" s="65" t="s">
        <v>45</v>
      </c>
      <c r="F8" s="66">
        <v>215</v>
      </c>
      <c r="G8" s="59">
        <v>1.55</v>
      </c>
      <c r="H8" s="59">
        <v>1.63</v>
      </c>
      <c r="I8" s="59">
        <v>17.63</v>
      </c>
      <c r="J8" s="60">
        <v>92</v>
      </c>
      <c r="K8" s="30" t="s">
        <v>46</v>
      </c>
      <c r="L8" s="21">
        <v>20</v>
      </c>
    </row>
    <row r="9" spans="1:12" x14ac:dyDescent="0.35">
      <c r="A9" s="22"/>
      <c r="B9" s="23"/>
      <c r="C9" s="24"/>
      <c r="D9" s="27"/>
      <c r="E9" s="57" t="s">
        <v>29</v>
      </c>
      <c r="F9" s="61">
        <v>50</v>
      </c>
      <c r="G9" s="28">
        <v>4.08</v>
      </c>
      <c r="H9" s="28">
        <v>1.75</v>
      </c>
      <c r="I9" s="28">
        <v>28.56</v>
      </c>
      <c r="J9" s="29">
        <v>146.35</v>
      </c>
      <c r="K9" s="30" t="s">
        <v>30</v>
      </c>
      <c r="L9" s="21">
        <v>3</v>
      </c>
    </row>
    <row r="10" spans="1:12" x14ac:dyDescent="0.35">
      <c r="A10" s="22"/>
      <c r="B10" s="23"/>
      <c r="C10" s="24"/>
      <c r="D10" s="31"/>
      <c r="E10" s="32"/>
      <c r="F10" s="33"/>
      <c r="G10" s="33"/>
      <c r="H10" s="33"/>
      <c r="I10" s="33"/>
      <c r="J10" s="33"/>
      <c r="K10" s="34"/>
      <c r="L10" s="33"/>
    </row>
    <row r="11" spans="1:12" x14ac:dyDescent="0.35">
      <c r="A11" s="22"/>
      <c r="B11" s="23"/>
      <c r="C11" s="24"/>
      <c r="D11" s="31"/>
      <c r="E11" s="32"/>
      <c r="F11" s="33"/>
      <c r="G11" s="33"/>
      <c r="H11" s="33"/>
      <c r="I11" s="33"/>
      <c r="J11" s="33"/>
      <c r="K11" s="34"/>
      <c r="L11" s="33"/>
    </row>
    <row r="12" spans="1:12" x14ac:dyDescent="0.35">
      <c r="A12" s="22"/>
      <c r="B12" s="23"/>
      <c r="C12" s="24"/>
      <c r="D12" s="31"/>
      <c r="E12" s="32"/>
      <c r="F12" s="33"/>
      <c r="G12" s="33"/>
      <c r="H12" s="33"/>
      <c r="I12" s="33"/>
      <c r="J12" s="33"/>
      <c r="K12" s="34"/>
      <c r="L12" s="33"/>
    </row>
    <row r="13" spans="1:12" x14ac:dyDescent="0.35">
      <c r="A13" s="35"/>
      <c r="B13" s="36"/>
      <c r="C13" s="37"/>
      <c r="D13" s="38" t="s">
        <v>31</v>
      </c>
      <c r="E13" s="39"/>
      <c r="F13" s="54">
        <f>SUM(F6:F12)</f>
        <v>575</v>
      </c>
      <c r="G13" s="54">
        <f t="shared" ref="G13:J13" si="0">SUM(G6:G12)</f>
        <v>12.17</v>
      </c>
      <c r="H13" s="54">
        <f t="shared" si="0"/>
        <v>15.54</v>
      </c>
      <c r="I13" s="54">
        <f t="shared" si="0"/>
        <v>87.75</v>
      </c>
      <c r="J13" s="54">
        <f t="shared" si="0"/>
        <v>547.35</v>
      </c>
      <c r="K13" s="41"/>
      <c r="L13" s="40">
        <f t="shared" ref="L13" si="1">SUM(L6:L12)</f>
        <v>101.8</v>
      </c>
    </row>
    <row r="14" spans="1:12" x14ac:dyDescent="0.35">
      <c r="A14" s="42">
        <f>A6</f>
        <v>2</v>
      </c>
      <c r="B14" s="43">
        <f>B6</f>
        <v>4</v>
      </c>
      <c r="C14" s="44" t="s">
        <v>32</v>
      </c>
      <c r="D14" s="27"/>
      <c r="E14" s="56" t="s">
        <v>52</v>
      </c>
      <c r="F14" s="64">
        <v>60</v>
      </c>
      <c r="G14" s="25">
        <v>0.66</v>
      </c>
      <c r="H14" s="25">
        <v>0.12</v>
      </c>
      <c r="I14" s="25">
        <v>2.2799999999999998</v>
      </c>
      <c r="J14" s="26">
        <v>13.2</v>
      </c>
      <c r="K14" s="45" t="s">
        <v>33</v>
      </c>
      <c r="L14" s="21">
        <v>15</v>
      </c>
    </row>
    <row r="15" spans="1:12" x14ac:dyDescent="0.35">
      <c r="A15" s="22"/>
      <c r="B15" s="23"/>
      <c r="C15" s="24"/>
      <c r="D15" s="27" t="s">
        <v>34</v>
      </c>
      <c r="E15" s="55" t="s">
        <v>42</v>
      </c>
      <c r="F15" s="58">
        <v>205</v>
      </c>
      <c r="G15" s="19">
        <v>1.95</v>
      </c>
      <c r="H15" s="19">
        <v>5.8</v>
      </c>
      <c r="I15" s="19">
        <v>13.73</v>
      </c>
      <c r="J15" s="46">
        <v>109</v>
      </c>
      <c r="K15" s="20" t="s">
        <v>43</v>
      </c>
      <c r="L15" s="21">
        <v>20</v>
      </c>
    </row>
    <row r="16" spans="1:12" x14ac:dyDescent="0.35">
      <c r="A16" s="22"/>
      <c r="B16" s="23"/>
      <c r="C16" s="24"/>
      <c r="D16" s="27" t="s">
        <v>35</v>
      </c>
      <c r="E16" s="62" t="s">
        <v>53</v>
      </c>
      <c r="F16" s="61">
        <v>90</v>
      </c>
      <c r="G16" s="51">
        <v>10.25</v>
      </c>
      <c r="H16" s="51">
        <v>13.21</v>
      </c>
      <c r="I16" s="51">
        <v>9.75</v>
      </c>
      <c r="J16" s="52">
        <v>199</v>
      </c>
      <c r="K16" s="53" t="s">
        <v>54</v>
      </c>
      <c r="L16" s="21">
        <v>89.04</v>
      </c>
    </row>
    <row r="17" spans="1:12" x14ac:dyDescent="0.35">
      <c r="A17" s="22"/>
      <c r="B17" s="23"/>
      <c r="C17" s="24"/>
      <c r="D17" s="27" t="s">
        <v>36</v>
      </c>
      <c r="E17" s="56" t="s">
        <v>49</v>
      </c>
      <c r="F17" s="67">
        <v>150</v>
      </c>
      <c r="G17" s="25">
        <v>7.22</v>
      </c>
      <c r="H17" s="25">
        <v>12.6</v>
      </c>
      <c r="I17" s="25">
        <v>35.380000000000003</v>
      </c>
      <c r="J17" s="26">
        <v>272</v>
      </c>
      <c r="K17" s="20" t="s">
        <v>50</v>
      </c>
      <c r="L17" s="21">
        <v>11</v>
      </c>
    </row>
    <row r="18" spans="1:12" x14ac:dyDescent="0.35">
      <c r="A18" s="22"/>
      <c r="B18" s="23"/>
      <c r="C18" s="24"/>
      <c r="D18" s="27" t="s">
        <v>37</v>
      </c>
      <c r="E18" s="56" t="s">
        <v>47</v>
      </c>
      <c r="F18" s="64">
        <v>200</v>
      </c>
      <c r="G18" s="25">
        <v>1.04</v>
      </c>
      <c r="H18" s="45"/>
      <c r="I18" s="25">
        <v>30.96</v>
      </c>
      <c r="J18" s="26">
        <v>127</v>
      </c>
      <c r="K18" s="20" t="s">
        <v>48</v>
      </c>
      <c r="L18" s="21">
        <v>3</v>
      </c>
    </row>
    <row r="19" spans="1:12" x14ac:dyDescent="0.35">
      <c r="A19" s="22"/>
      <c r="B19" s="23"/>
      <c r="C19" s="24"/>
      <c r="D19" s="27"/>
      <c r="E19" s="57" t="s">
        <v>38</v>
      </c>
      <c r="F19" s="61">
        <v>50</v>
      </c>
      <c r="G19" s="28">
        <v>4.08</v>
      </c>
      <c r="H19" s="28">
        <v>1.75</v>
      </c>
      <c r="I19" s="28">
        <v>28.56</v>
      </c>
      <c r="J19" s="29">
        <v>146.35</v>
      </c>
      <c r="K19" s="30" t="s">
        <v>30</v>
      </c>
      <c r="L19" s="21">
        <v>3</v>
      </c>
    </row>
    <row r="20" spans="1:12" x14ac:dyDescent="0.35">
      <c r="A20" s="22"/>
      <c r="B20" s="23"/>
      <c r="C20" s="24"/>
      <c r="D20" s="27" t="s">
        <v>39</v>
      </c>
      <c r="E20" s="57" t="s">
        <v>40</v>
      </c>
      <c r="F20" s="61">
        <v>25</v>
      </c>
      <c r="G20" s="28">
        <v>1.65</v>
      </c>
      <c r="H20" s="28">
        <v>0.3</v>
      </c>
      <c r="I20" s="28">
        <v>8.35</v>
      </c>
      <c r="J20" s="29">
        <v>44</v>
      </c>
      <c r="K20" s="30" t="s">
        <v>30</v>
      </c>
      <c r="L20" s="21">
        <v>1.5</v>
      </c>
    </row>
    <row r="21" spans="1:12" x14ac:dyDescent="0.35">
      <c r="A21" s="22"/>
      <c r="B21" s="23"/>
      <c r="C21" s="24"/>
      <c r="D21" s="31"/>
      <c r="E21" s="32"/>
      <c r="F21" s="33"/>
      <c r="G21" s="33"/>
      <c r="H21" s="33"/>
      <c r="I21" s="33"/>
      <c r="J21" s="33"/>
      <c r="K21" s="34"/>
      <c r="L21" s="33"/>
    </row>
    <row r="22" spans="1:12" x14ac:dyDescent="0.35">
      <c r="A22" s="22"/>
      <c r="B22" s="23"/>
      <c r="C22" s="24"/>
      <c r="D22" s="31"/>
      <c r="E22" s="32"/>
      <c r="F22" s="33"/>
      <c r="G22" s="33"/>
      <c r="H22" s="33"/>
      <c r="I22" s="33"/>
      <c r="J22" s="33"/>
      <c r="K22" s="34"/>
      <c r="L22" s="33"/>
    </row>
    <row r="23" spans="1:12" x14ac:dyDescent="0.35">
      <c r="A23" s="35"/>
      <c r="B23" s="36"/>
      <c r="C23" s="37"/>
      <c r="D23" s="38" t="s">
        <v>31</v>
      </c>
      <c r="E23" s="39"/>
      <c r="F23" s="54">
        <f>SUM(F14:F22)</f>
        <v>780</v>
      </c>
      <c r="G23" s="54">
        <f t="shared" ref="G23:J23" si="2">SUM(G14:G22)</f>
        <v>26.849999999999994</v>
      </c>
      <c r="H23" s="54">
        <f t="shared" si="2"/>
        <v>33.78</v>
      </c>
      <c r="I23" s="54">
        <f t="shared" si="2"/>
        <v>129.01</v>
      </c>
      <c r="J23" s="54">
        <f t="shared" si="2"/>
        <v>910.55000000000007</v>
      </c>
      <c r="K23" s="41"/>
      <c r="L23" s="40">
        <f t="shared" ref="L23" si="3">SUM(L14:L22)</f>
        <v>142.54000000000002</v>
      </c>
    </row>
    <row r="24" spans="1:12" ht="15" customHeight="1" thickBot="1" x14ac:dyDescent="0.4">
      <c r="A24" s="47">
        <f>A6</f>
        <v>2</v>
      </c>
      <c r="B24" s="48">
        <f>B6</f>
        <v>4</v>
      </c>
      <c r="C24" s="73" t="s">
        <v>41</v>
      </c>
      <c r="D24" s="74"/>
      <c r="E24" s="49"/>
      <c r="F24" s="50">
        <f>F23+F13</f>
        <v>1355</v>
      </c>
      <c r="G24" s="50">
        <f t="shared" ref="G24:L24" si="4">G13+G23</f>
        <v>39.019999999999996</v>
      </c>
      <c r="H24" s="50">
        <f t="shared" si="4"/>
        <v>49.32</v>
      </c>
      <c r="I24" s="50">
        <f t="shared" si="4"/>
        <v>216.76</v>
      </c>
      <c r="J24" s="50">
        <f t="shared" si="4"/>
        <v>1457.9</v>
      </c>
      <c r="K24" s="50"/>
      <c r="L24" s="50">
        <f t="shared" si="4"/>
        <v>244.34000000000003</v>
      </c>
    </row>
  </sheetData>
  <mergeCells count="4">
    <mergeCell ref="C1:E1"/>
    <mergeCell ref="H1:K1"/>
    <mergeCell ref="H2:K2"/>
    <mergeCell ref="C24:D24"/>
  </mergeCells>
  <conditionalFormatting sqref="E20:F20">
    <cfRule type="cellIs" dxfId="6" priority="7" operator="equal">
      <formula>0</formula>
    </cfRule>
  </conditionalFormatting>
  <conditionalFormatting sqref="G20:J20">
    <cfRule type="cellIs" dxfId="5" priority="6" operator="equal">
      <formula>0</formula>
    </cfRule>
  </conditionalFormatting>
  <conditionalFormatting sqref="K20">
    <cfRule type="cellIs" dxfId="4" priority="5" operator="equal">
      <formula>0</formula>
    </cfRule>
  </conditionalFormatting>
  <conditionalFormatting sqref="L6 L8:L9">
    <cfRule type="cellIs" dxfId="3" priority="4" operator="equal">
      <formula>0</formula>
    </cfRule>
  </conditionalFormatting>
  <conditionalFormatting sqref="L7">
    <cfRule type="cellIs" dxfId="2" priority="3" operator="equal">
      <formula>0</formula>
    </cfRule>
  </conditionalFormatting>
  <conditionalFormatting sqref="L20">
    <cfRule type="cellIs" dxfId="1" priority="2" operator="equal">
      <formula>0</formula>
    </cfRule>
  </conditionalFormatting>
  <conditionalFormatting sqref="L14:L20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2026-10-19T04:23:09Z</dcterms:created>
  <dcterms:modified xsi:type="dcterms:W3CDTF">2026-10-19T04:37:37Z</dcterms:modified>
</cp:coreProperties>
</file>